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4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C24"/>
  <c r="C23"/>
  <c r="J18"/>
  <c r="J15"/>
  <c r="J13"/>
  <c r="G13"/>
  <c r="H13"/>
  <c r="F13"/>
  <c r="G12"/>
  <c r="J12" s="1"/>
  <c r="H12"/>
  <c r="F12"/>
  <c r="G11"/>
  <c r="G10"/>
  <c r="J11"/>
  <c r="G9"/>
  <c r="J9" s="1"/>
  <c r="J10"/>
  <c r="F11"/>
  <c r="F10"/>
  <c r="F9"/>
</calcChain>
</file>

<file path=xl/sharedStrings.xml><?xml version="1.0" encoding="utf-8"?>
<sst xmlns="http://schemas.openxmlformats.org/spreadsheetml/2006/main" count="27" uniqueCount="24">
  <si>
    <t>van</t>
  </si>
  <si>
    <t>t/m</t>
  </si>
  <si>
    <t>kale huur</t>
  </si>
  <si>
    <t xml:space="preserve"> 22-10-2016</t>
  </si>
  <si>
    <t>Servicekosten</t>
  </si>
  <si>
    <t>Totale huur</t>
  </si>
  <si>
    <t>dagen</t>
  </si>
  <si>
    <t>dagen/maand</t>
  </si>
  <si>
    <t>normaal</t>
  </si>
  <si>
    <t>Geen Internet</t>
  </si>
  <si>
    <t>Kale huur</t>
  </si>
  <si>
    <t>Geen verwarming, stroom, Internet</t>
  </si>
  <si>
    <t>Service kosten zonder nternet</t>
  </si>
  <si>
    <t>Servicekosten met alleen water</t>
  </si>
  <si>
    <t>Wettelijke korting C</t>
  </si>
  <si>
    <t>heden</t>
  </si>
  <si>
    <t>Borg</t>
  </si>
  <si>
    <t>Betaald</t>
  </si>
  <si>
    <t>Debet/credit</t>
  </si>
  <si>
    <t xml:space="preserve"> Totaal incl borg</t>
  </si>
  <si>
    <t>Vooruitzicht per 23 december</t>
  </si>
  <si>
    <t>Alles in orde</t>
  </si>
  <si>
    <t>Niets</t>
  </si>
  <si>
    <t>Momentele kosten per dag</t>
  </si>
</sst>
</file>

<file path=xl/styles.xml><?xml version="1.0" encoding="utf-8"?>
<styleSheet xmlns="http://schemas.openxmlformats.org/spreadsheetml/2006/main">
  <numFmts count="1">
    <numFmt numFmtId="166" formatCode="&quot;€&quot;\ #,##0.00"/>
  </numFmts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4" fontId="0" fillId="0" borderId="0" xfId="0" applyNumberFormat="1"/>
    <xf numFmtId="166" fontId="0" fillId="0" borderId="0" xfId="0" applyNumberFormat="1"/>
    <xf numFmtId="14" fontId="0" fillId="0" borderId="0" xfId="0" applyNumberFormat="1" applyAlignment="1">
      <alignment horizontal="right"/>
    </xf>
    <xf numFmtId="166" fontId="1" fillId="0" borderId="0" xfId="1" applyNumberForma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C5+@sum(J9:J1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C26" sqref="C26"/>
    </sheetView>
  </sheetViews>
  <sheetFormatPr defaultRowHeight="15"/>
  <cols>
    <col min="1" max="1" width="41.7109375" customWidth="1"/>
    <col min="3" max="3" width="16.7109375" customWidth="1"/>
    <col min="4" max="4" width="22.7109375" customWidth="1"/>
    <col min="6" max="6" width="14.7109375" customWidth="1"/>
    <col min="7" max="7" width="17.28515625" customWidth="1"/>
    <col min="8" max="8" width="22.5703125" customWidth="1"/>
    <col min="10" max="10" width="15.5703125" customWidth="1"/>
    <col min="13" max="13" width="15.7109375" customWidth="1"/>
  </cols>
  <sheetData>
    <row r="1" spans="1:13">
      <c r="A1" t="s">
        <v>10</v>
      </c>
      <c r="C1" s="2">
        <v>382.07</v>
      </c>
    </row>
    <row r="2" spans="1:13">
      <c r="A2" t="s">
        <v>4</v>
      </c>
      <c r="C2" s="2">
        <v>65</v>
      </c>
    </row>
    <row r="3" spans="1:13">
      <c r="A3" t="s">
        <v>12</v>
      </c>
      <c r="C3" s="2">
        <v>45</v>
      </c>
    </row>
    <row r="4" spans="1:13">
      <c r="A4" t="s">
        <v>13</v>
      </c>
      <c r="C4" s="2">
        <v>7</v>
      </c>
    </row>
    <row r="5" spans="1:13">
      <c r="A5" t="s">
        <v>16</v>
      </c>
      <c r="C5" s="2">
        <v>250</v>
      </c>
    </row>
    <row r="6" spans="1:13">
      <c r="C6" s="2"/>
    </row>
    <row r="7" spans="1:13">
      <c r="C7" t="s">
        <v>0</v>
      </c>
      <c r="D7" t="s">
        <v>1</v>
      </c>
      <c r="F7" t="s">
        <v>2</v>
      </c>
      <c r="G7" t="s">
        <v>4</v>
      </c>
      <c r="H7" t="s">
        <v>14</v>
      </c>
      <c r="J7" t="s">
        <v>5</v>
      </c>
      <c r="L7" t="s">
        <v>6</v>
      </c>
      <c r="M7" t="s">
        <v>7</v>
      </c>
    </row>
    <row r="9" spans="1:13">
      <c r="A9" t="s">
        <v>8</v>
      </c>
      <c r="C9" s="1">
        <v>42636</v>
      </c>
      <c r="D9" s="3" t="s">
        <v>3</v>
      </c>
      <c r="F9" s="2">
        <f>C1*(L9/M9)</f>
        <v>382.07</v>
      </c>
      <c r="G9" s="2">
        <f>(L9/M9)*C2</f>
        <v>65</v>
      </c>
      <c r="H9" s="2"/>
      <c r="J9" s="2">
        <f>SUM(F9:G9)</f>
        <v>447.07</v>
      </c>
      <c r="L9">
        <v>30</v>
      </c>
      <c r="M9">
        <v>30</v>
      </c>
    </row>
    <row r="10" spans="1:13">
      <c r="A10" t="s">
        <v>8</v>
      </c>
      <c r="C10" s="1">
        <v>42666</v>
      </c>
      <c r="D10" s="1">
        <v>42683</v>
      </c>
      <c r="F10" s="2">
        <f>C1*(L10/M10)</f>
        <v>209.52225806451611</v>
      </c>
      <c r="G10" s="2">
        <f>(L10/M10)*C2</f>
        <v>35.645161290322577</v>
      </c>
      <c r="H10" s="2"/>
      <c r="J10" s="2">
        <f t="shared" ref="J10:J11" si="0">SUM(F10:G10)</f>
        <v>245.16741935483867</v>
      </c>
      <c r="L10">
        <v>17</v>
      </c>
      <c r="M10">
        <v>31</v>
      </c>
    </row>
    <row r="11" spans="1:13">
      <c r="A11" t="s">
        <v>9</v>
      </c>
      <c r="C11" s="1">
        <v>42684</v>
      </c>
      <c r="D11" s="1">
        <v>42688</v>
      </c>
      <c r="F11" s="2">
        <f>C1*(L11/M11)</f>
        <v>63.678333333333327</v>
      </c>
      <c r="G11" s="2">
        <f>(L11/M11)*C2</f>
        <v>10.833333333333332</v>
      </c>
      <c r="H11" s="2"/>
      <c r="J11" s="2">
        <f t="shared" si="0"/>
        <v>74.511666666666656</v>
      </c>
      <c r="L11">
        <v>5</v>
      </c>
      <c r="M11">
        <v>30</v>
      </c>
    </row>
    <row r="12" spans="1:13">
      <c r="A12" t="s">
        <v>11</v>
      </c>
      <c r="C12" s="1">
        <v>42689</v>
      </c>
      <c r="D12" s="1">
        <v>42696</v>
      </c>
      <c r="F12" s="2">
        <f>C1*(L12/M12)</f>
        <v>101.88533333333334</v>
      </c>
      <c r="G12" s="2">
        <f>(L12/M12)*C4</f>
        <v>1.8666666666666667</v>
      </c>
      <c r="H12" s="2">
        <f>F12*0.6</f>
        <v>61.1312</v>
      </c>
      <c r="J12" s="2">
        <f>SUM(F12:G12)-H12</f>
        <v>42.620799999999996</v>
      </c>
      <c r="L12">
        <v>8</v>
      </c>
      <c r="M12">
        <v>30</v>
      </c>
    </row>
    <row r="13" spans="1:13">
      <c r="A13" t="s">
        <v>11</v>
      </c>
      <c r="C13" s="1">
        <v>42697</v>
      </c>
      <c r="D13" s="3" t="s">
        <v>15</v>
      </c>
      <c r="F13" s="2">
        <f>C1*(L13/M13)</f>
        <v>172.54774193548386</v>
      </c>
      <c r="G13" s="2">
        <f>(L13/M13)*C4</f>
        <v>3.161290322580645</v>
      </c>
      <c r="H13" s="2">
        <f>F13*0.6</f>
        <v>103.52864516129031</v>
      </c>
      <c r="J13" s="2">
        <f>SUM(F13:G13)-H13</f>
        <v>72.180387096774183</v>
      </c>
      <c r="L13">
        <v>14</v>
      </c>
      <c r="M13">
        <v>31</v>
      </c>
    </row>
    <row r="14" spans="1:13">
      <c r="C14" s="1"/>
      <c r="D14" s="1"/>
      <c r="F14" s="2"/>
      <c r="G14" s="2"/>
      <c r="H14" s="2"/>
    </row>
    <row r="15" spans="1:13">
      <c r="A15" t="s">
        <v>19</v>
      </c>
      <c r="C15" s="1"/>
      <c r="D15" s="1"/>
      <c r="F15" s="2"/>
      <c r="G15" s="2"/>
      <c r="H15" s="2"/>
      <c r="J15" s="4">
        <f>C5+SUM(J9:J13)</f>
        <v>1131.5502731182796</v>
      </c>
    </row>
    <row r="16" spans="1:13">
      <c r="A16" t="s">
        <v>17</v>
      </c>
      <c r="F16" s="2"/>
      <c r="J16" s="2">
        <v>1290</v>
      </c>
    </row>
    <row r="17" spans="1:10">
      <c r="F17" s="2"/>
    </row>
    <row r="18" spans="1:10">
      <c r="A18" t="s">
        <v>18</v>
      </c>
      <c r="J18" s="2">
        <f>J16-J15</f>
        <v>158.44972688172038</v>
      </c>
    </row>
    <row r="22" spans="1:10">
      <c r="A22" t="s">
        <v>20</v>
      </c>
    </row>
    <row r="23" spans="1:10">
      <c r="A23" t="s">
        <v>21</v>
      </c>
      <c r="C23" s="2">
        <f>+C1+C2-J18</f>
        <v>288.62027311827961</v>
      </c>
    </row>
    <row r="24" spans="1:10">
      <c r="A24" t="s">
        <v>22</v>
      </c>
      <c r="C24" s="2">
        <f>(C1+C2)*0.4-J18</f>
        <v>20.378273118279623</v>
      </c>
    </row>
    <row r="26" spans="1:10">
      <c r="A26" t="s">
        <v>23</v>
      </c>
      <c r="C26" s="2">
        <f>+(C1*0.4+C4)/31</f>
        <v>5.1557419354838707</v>
      </c>
    </row>
  </sheetData>
  <hyperlinks>
    <hyperlink ref="J15" r:id="rId1" display="=C5+@sum(J9:J13)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Chaosje</dc:creator>
  <cp:lastModifiedBy>Chaosje</cp:lastModifiedBy>
  <cp:lastPrinted>2016-12-07T23:04:33Z</cp:lastPrinted>
  <dcterms:created xsi:type="dcterms:W3CDTF">2016-12-07T21:48:56Z</dcterms:created>
  <dcterms:modified xsi:type="dcterms:W3CDTF">2016-12-07T23:40:06Z</dcterms:modified>
</cp:coreProperties>
</file>